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95" windowWidth="11580" windowHeight="30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<sst xmlns="http://schemas.openxmlformats.org/spreadsheetml/2006/main" count="167" uniqueCount="120">
  <si>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</si>
  <si>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</si>
  <si>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</si>
  <si>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</si>
  <si>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</si>
  <si>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</si>
  <si>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</si>
  <si>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</si>
  <si>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</si>
  <si>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</si>
  <si>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</si>
  <si>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</si>
  <si>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</si>
  <si>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</si>
  <si>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</si>
  <si>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</si>
  <si>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</si>
  <si>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</si>
  <si>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</si>
  <si>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</si>
  <si>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</si>
  <si>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</si>
  <si>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</si>
  <si>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</si>
  <si>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</si>
  <si>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</si>
  <si>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</si>
  <si>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</si>
  <si>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</si>
  <si>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</si>
  <si>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</si>
  <si>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</si>
  <si>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</si>
  <si>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</si>
  <si>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</si>
  <si>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</si>
  <si>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</si>
  <si>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</si>
  <si>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</si>
  <si>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</si>
  <si>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</si>
  <si>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</si>
  <si>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</si>
  <si>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</si>
  <si>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</si>
  <si>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</si>
  <si>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</si>
  <si>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</si>
  <si>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</si>
  <si>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</si>
  <si>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</si>
  <si>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</si>
  <si>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</si>
  <si>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</si>
  <si>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</si>
  <si>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</si>
  <si>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</si>
  <si>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</si>
  <si>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</si>
  <si>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</si>
  <si>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</si>
  <si>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</si>
  <si>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</si>
  <si>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</si>
  <si>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</si>
  <si>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</si>
  <si>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</si>
  <si>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</si>
  <si>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</si>
  <si>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</si>
  <si>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</si>
  <si>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</si>
  <si>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</si>
  <si>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</si>
  <si>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</si>
  <si>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</si>
  <si>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</si>
  <si>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</si>
  <si>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</si>
  <si>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</si>
  <si>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</si>
  <si>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</si>
  <si>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</si>
  <si>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</si>
  <si>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</si>
  <si>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</si>
  <si>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</si>
  <si>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</si>
  <si>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</si>
  <si>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</si>
  <si>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</si>
  <si>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</si>
  <si>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</si>
  <si>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</si>
  <si>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</si>
  <si>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</si>
  <si>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</si>
  <si>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</si>
  <si>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</si>
  <si>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</si>
  <si>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</si>
  <si>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</si>
  <si>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</si>
  <si>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</si>
  <si>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</si>
  <si>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</si>
  <si>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</si>
  <si>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</si>
  <si>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</si>
  <si>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</si>
  <si>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</si>
  <si>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</si>
  <si>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</si>
  <si>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</si>
  <si>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</si>
  <si>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</si>
  <si>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</si>
  <si>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</si>
  <si>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</si>
  <si>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17.09.2015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</si>
</sst>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32496.799999999992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3492.7999999999865</c:v>
                </c:pt>
              </c:numCache>
            </c:numRef>
          </c:val>
          <c:shape val="box"/>
        </c:ser>
        <c:shape val="box"/>
        <c:axId val="49350345"/>
        <c:axId val="37574710"/>
      </c:bar3DChart>
      <c:catAx>
        <c:axId val="49350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4710"/>
        <c:crosses val="autoZero"/>
        <c:auto val="1"/>
        <c:lblOffset val="100"/>
        <c:tickLblSkip val="1"/>
        <c:noMultiLvlLbl val="0"/>
      </c:catAx>
      <c:valAx>
        <c:axId val="37574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0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18709183"/>
        <c:axId val="41892788"/>
      </c:bar3DChart>
      <c:catAx>
        <c:axId val="1870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92788"/>
        <c:crosses val="autoZero"/>
        <c:auto val="1"/>
        <c:lblOffset val="100"/>
        <c:tickLblSkip val="1"/>
        <c:noMultiLvlLbl val="0"/>
      </c:catAx>
      <c:valAx>
        <c:axId val="4189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157809.29999999993</c:v>
                </c:pt>
                <c:pt idx="1">
                  <c:v>139953.5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2281.8999999999996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7288.6999999999625</c:v>
                </c:pt>
              </c:numCache>
            </c:numRef>
          </c:val>
          <c:shape val="box"/>
        </c:ser>
        <c:shape val="box"/>
        <c:axId val="7735333"/>
        <c:axId val="33450466"/>
      </c:bar3DChart>
      <c:catAx>
        <c:axId val="773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50466"/>
        <c:crosses val="autoZero"/>
        <c:auto val="1"/>
        <c:lblOffset val="100"/>
        <c:tickLblSkip val="1"/>
        <c:noMultiLvlLbl val="0"/>
      </c:catAx>
      <c:valAx>
        <c:axId val="3345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5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32202875"/>
        <c:axId val="15984192"/>
      </c:bar3DChart>
      <c:catAx>
        <c:axId val="3220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84192"/>
        <c:crosses val="autoZero"/>
        <c:auto val="1"/>
        <c:lblOffset val="100"/>
        <c:tickLblSkip val="1"/>
        <c:noMultiLvlLbl val="0"/>
      </c:catAx>
      <c:valAx>
        <c:axId val="15984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2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6467905"/>
        <c:axId val="16973902"/>
      </c:bar3DChart>
      <c:catAx>
        <c:axId val="646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3902"/>
        <c:crosses val="autoZero"/>
        <c:auto val="1"/>
        <c:lblOffset val="100"/>
        <c:tickLblSkip val="2"/>
        <c:noMultiLvlLbl val="0"/>
      </c:catAx>
      <c:valAx>
        <c:axId val="16973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19334135"/>
        <c:axId val="50017164"/>
      </c:bar3DChart>
      <c:catAx>
        <c:axId val="19334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7164"/>
        <c:crosses val="autoZero"/>
        <c:auto val="1"/>
        <c:lblOffset val="100"/>
        <c:tickLblSkip val="1"/>
        <c:noMultiLvlLbl val="0"/>
      </c:catAx>
      <c:valAx>
        <c:axId val="5001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4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46243357"/>
        <c:axId val="64292730"/>
      </c:bar3DChart>
      <c:catAx>
        <c:axId val="4624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92730"/>
        <c:crosses val="autoZero"/>
        <c:auto val="1"/>
        <c:lblOffset val="100"/>
        <c:tickLblSkip val="1"/>
        <c:noMultiLvlLbl val="0"/>
      </c:catAx>
      <c:valAx>
        <c:axId val="6429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3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157809.29999999993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32496.799999999992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30499123"/>
        <c:axId val="60944280"/>
      </c:bar3DChart>
      <c:catAx>
        <c:axId val="3049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4280"/>
        <c:crosses val="autoZero"/>
        <c:auto val="1"/>
        <c:lblOffset val="100"/>
        <c:tickLblSkip val="1"/>
        <c:noMultiLvlLbl val="0"/>
      </c:catAx>
      <c:valAx>
        <c:axId val="6094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9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369154.89999999997</c:v>
                </c:pt>
                <c:pt idx="1">
                  <c:v>58320.5</c:v>
                </c:pt>
                <c:pt idx="2">
                  <c:v>14850.5</c:v>
                </c:pt>
                <c:pt idx="3">
                  <c:v>6646.3</c:v>
                </c:pt>
                <c:pt idx="4">
                  <c:v>6823.899999999999</c:v>
                </c:pt>
                <c:pt idx="5">
                  <c:v>189706.70699999997</c:v>
                </c:pt>
              </c:numCache>
            </c:numRef>
          </c:val>
          <c:shape val="box"/>
        </c:ser>
        <c:shape val="box"/>
        <c:axId val="54078137"/>
        <c:axId val="31927142"/>
      </c:bar3DChart>
      <c:catAx>
        <c:axId val="5407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27142"/>
        <c:crosses val="autoZero"/>
        <c:auto val="1"/>
        <c:lblOffset val="100"/>
        <c:tickLblSkip val="1"/>
        <c:noMultiLvlLbl val="0"/>
      </c:catAx>
      <c:valAx>
        <c:axId val="3192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9" sqref="D15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</f>
        <v>233439.09999999998</v>
      </c>
      <c r="E6" s="3">
        <f>D6/D145*100</f>
        <v>36.16391709974392</v>
      </c>
      <c r="F6" s="3">
        <f>D6/B6*100</f>
        <v>88.2813805893667</v>
      </c>
      <c r="G6" s="3">
        <f aca="true" t="shared" si="0" ref="G6:G43">D6/C6*100</f>
        <v>64.34849652620426</v>
      </c>
      <c r="H6" s="3">
        <f>B6-D6</f>
        <v>30987.100000000035</v>
      </c>
      <c r="I6" s="3">
        <f aca="true" t="shared" si="1" ref="I6:I43">C6-D6</f>
        <v>129334.09999999998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</f>
        <v>117885.90000000001</v>
      </c>
      <c r="E7" s="107">
        <f>D7/D6*100</f>
        <v>50.49963780703405</v>
      </c>
      <c r="F7" s="107">
        <f>D7/B7*100</f>
        <v>89.19263070288265</v>
      </c>
      <c r="G7" s="107">
        <f>D7/C7*100</f>
        <v>67.7752902785156</v>
      </c>
      <c r="H7" s="107">
        <f>B7-D7</f>
        <v>14284.099999999991</v>
      </c>
      <c r="I7" s="107">
        <f t="shared" si="1"/>
        <v>56050.499999999985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77.65631378805006</v>
      </c>
      <c r="F8" s="1">
        <f>D8/B8*100</f>
        <v>90.53625491561176</v>
      </c>
      <c r="G8" s="1">
        <f t="shared" si="0"/>
        <v>65.86764208417371</v>
      </c>
      <c r="H8" s="1">
        <f>B8-D8</f>
        <v>18949.20000000004</v>
      </c>
      <c r="I8" s="1">
        <f t="shared" si="1"/>
        <v>93938.70000000007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</f>
        <v>10.700000000000001</v>
      </c>
      <c r="E9" s="12">
        <f>D9/D6*100</f>
        <v>0.004583636588729139</v>
      </c>
      <c r="F9" s="136">
        <f>D9/B9*100</f>
        <v>29.805013927576606</v>
      </c>
      <c r="G9" s="1">
        <f t="shared" si="0"/>
        <v>23.672566371681416</v>
      </c>
      <c r="H9" s="1">
        <f aca="true" t="shared" si="2" ref="H9:H43">B9-D9</f>
        <v>25.199999999999996</v>
      </c>
      <c r="I9" s="1">
        <f t="shared" si="1"/>
        <v>34.5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</f>
        <v>12111.099999999999</v>
      </c>
      <c r="E10" s="1">
        <f>D10/D6*100</f>
        <v>5.1881197280147155</v>
      </c>
      <c r="F10" s="1">
        <f aca="true" t="shared" si="3" ref="F10:F41">D10/B10*100</f>
        <v>78.95265226829729</v>
      </c>
      <c r="G10" s="1">
        <f t="shared" si="0"/>
        <v>54.77756268770126</v>
      </c>
      <c r="H10" s="1">
        <f t="shared" si="2"/>
        <v>3228.600000000002</v>
      </c>
      <c r="I10" s="1">
        <f t="shared" si="1"/>
        <v>9998.5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</f>
        <v>37361.9</v>
      </c>
      <c r="E11" s="1">
        <f>D11/D6*100</f>
        <v>16.004988024713942</v>
      </c>
      <c r="F11" s="1">
        <f t="shared" si="3"/>
        <v>82.70884248928559</v>
      </c>
      <c r="G11" s="1">
        <f t="shared" si="0"/>
        <v>60.84415341196856</v>
      </c>
      <c r="H11" s="1">
        <f t="shared" si="2"/>
        <v>7810.9000000000015</v>
      </c>
      <c r="I11" s="1">
        <f t="shared" si="1"/>
        <v>24043.999999999993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0.08374775262584545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2479.700000000026</v>
      </c>
      <c r="E13" s="1">
        <f>D13/D6*100</f>
        <v>1.0622470700067068</v>
      </c>
      <c r="F13" s="1">
        <f t="shared" si="3"/>
        <v>72.93664333196128</v>
      </c>
      <c r="G13" s="1">
        <f t="shared" si="0"/>
        <v>67.06423258958935</v>
      </c>
      <c r="H13" s="1">
        <f t="shared" si="2"/>
        <v>920.0999999999826</v>
      </c>
      <c r="I13" s="1">
        <f t="shared" si="1"/>
        <v>1217.7999999999142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</f>
        <v>157809.29999999993</v>
      </c>
      <c r="E18" s="3">
        <f>D18/D145*100</f>
        <v>24.4475001949914</v>
      </c>
      <c r="F18" s="3">
        <f>D18/B18*100</f>
        <v>89.69887848905513</v>
      </c>
      <c r="G18" s="3">
        <f t="shared" si="0"/>
        <v>64.51391750554342</v>
      </c>
      <c r="H18" s="3">
        <f>B18-D18</f>
        <v>18123.00000000006</v>
      </c>
      <c r="I18" s="3">
        <f t="shared" si="1"/>
        <v>86803.50000000009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</f>
        <v>139953.5</v>
      </c>
      <c r="E19" s="107">
        <f>D19/D18*100</f>
        <v>88.68520423067594</v>
      </c>
      <c r="F19" s="107">
        <f t="shared" si="3"/>
        <v>92.64277851217896</v>
      </c>
      <c r="G19" s="107">
        <f t="shared" si="0"/>
        <v>75.03436643519808</v>
      </c>
      <c r="H19" s="107">
        <f t="shared" si="2"/>
        <v>11114.399999999994</v>
      </c>
      <c r="I19" s="107">
        <f t="shared" si="1"/>
        <v>46565.70000000001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79.97355035476365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</f>
        <v>6742.499999999999</v>
      </c>
      <c r="E21" s="1">
        <f>D21/D18*100</f>
        <v>4.27256188323502</v>
      </c>
      <c r="F21" s="1">
        <f t="shared" si="3"/>
        <v>70.78814475742526</v>
      </c>
      <c r="G21" s="1">
        <f t="shared" si="0"/>
        <v>51.87615889453963</v>
      </c>
      <c r="H21" s="1">
        <f t="shared" si="2"/>
        <v>2782.4000000000005</v>
      </c>
      <c r="I21" s="1">
        <f t="shared" si="1"/>
        <v>6254.8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</f>
        <v>2281.8999999999996</v>
      </c>
      <c r="E22" s="1">
        <f>D22/D18*100</f>
        <v>1.4459857562260277</v>
      </c>
      <c r="F22" s="1">
        <f t="shared" si="3"/>
        <v>93.11597159879213</v>
      </c>
      <c r="G22" s="1">
        <f t="shared" si="0"/>
        <v>70.14108751114252</v>
      </c>
      <c r="H22" s="1">
        <f t="shared" si="2"/>
        <v>168.70000000000027</v>
      </c>
      <c r="I22" s="1">
        <f t="shared" si="1"/>
        <v>971.4000000000005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</f>
        <v>14305.399999999998</v>
      </c>
      <c r="E23" s="1">
        <f>D23/D18*100</f>
        <v>9.064991733693772</v>
      </c>
      <c r="F23" s="1">
        <f t="shared" si="3"/>
        <v>94.11633124337978</v>
      </c>
      <c r="G23" s="1">
        <f t="shared" si="0"/>
        <v>55.830308707021025</v>
      </c>
      <c r="H23" s="1">
        <f t="shared" si="2"/>
        <v>894.3000000000029</v>
      </c>
      <c r="I23" s="1">
        <f t="shared" si="1"/>
        <v>11317.600000000002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</f>
        <v>985.0999999999999</v>
      </c>
      <c r="E24" s="1">
        <f>D24/D18*100</f>
        <v>0.6242344399221087</v>
      </c>
      <c r="F24" s="1">
        <f t="shared" si="3"/>
        <v>95.04100337674866</v>
      </c>
      <c r="G24" s="1">
        <f t="shared" si="0"/>
        <v>64.46567633008311</v>
      </c>
      <c r="H24" s="1">
        <f t="shared" si="2"/>
        <v>51.40000000000009</v>
      </c>
      <c r="I24" s="1">
        <f t="shared" si="1"/>
        <v>543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7288.6999999999625</v>
      </c>
      <c r="E25" s="1">
        <f>D25/D18*100</f>
        <v>4.618675832159426</v>
      </c>
      <c r="F25" s="1">
        <f t="shared" si="3"/>
        <v>87.16246920666772</v>
      </c>
      <c r="G25" s="1">
        <f t="shared" si="0"/>
        <v>70.51760835913272</v>
      </c>
      <c r="H25" s="1">
        <f t="shared" si="2"/>
        <v>1073.500000000031</v>
      </c>
      <c r="I25" s="1">
        <f t="shared" si="1"/>
        <v>3047.300000000043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</f>
        <v>30296.399999999998</v>
      </c>
      <c r="E33" s="3">
        <f>D33/D145*100</f>
        <v>4.693457514275379</v>
      </c>
      <c r="F33" s="3">
        <f>D33/B33*100</f>
        <v>89.82246836568908</v>
      </c>
      <c r="G33" s="3">
        <f t="shared" si="0"/>
        <v>67.63208240039825</v>
      </c>
      <c r="H33" s="3">
        <f t="shared" si="2"/>
        <v>3432.7999999999993</v>
      </c>
      <c r="I33" s="3">
        <f t="shared" si="1"/>
        <v>14499.499999999996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71.77618462919688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</f>
        <v>1272.9</v>
      </c>
      <c r="E36" s="1">
        <f>D36/D33*100</f>
        <v>4.201489285855746</v>
      </c>
      <c r="F36" s="1">
        <f t="shared" si="3"/>
        <v>76.41832262712373</v>
      </c>
      <c r="G36" s="1">
        <f t="shared" si="0"/>
        <v>47.60284218399402</v>
      </c>
      <c r="H36" s="1">
        <f t="shared" si="2"/>
        <v>392.79999999999995</v>
      </c>
      <c r="I36" s="1">
        <f t="shared" si="1"/>
        <v>1401.1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1.3813522398700837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0.05611227736628775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6842.399999999996</v>
      </c>
      <c r="E39" s="1">
        <f>D39/D33*100</f>
        <v>22.584861567711005</v>
      </c>
      <c r="F39" s="1">
        <f t="shared" si="3"/>
        <v>96.08358024517996</v>
      </c>
      <c r="G39" s="1">
        <f t="shared" si="0"/>
        <v>72.88298076308558</v>
      </c>
      <c r="H39" s="1">
        <f>B39-D39</f>
        <v>278.89999999999964</v>
      </c>
      <c r="I39" s="1">
        <f t="shared" si="1"/>
        <v>2545.7999999999975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D43/D145*100</f>
        <v>0.08114604527196116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</f>
        <v>4805.0999999999985</v>
      </c>
      <c r="E45" s="3">
        <f>D45/D145*100</f>
        <v>0.7443964531048118</v>
      </c>
      <c r="F45" s="3">
        <f>D45/B45*100</f>
        <v>90.25187355609395</v>
      </c>
      <c r="G45" s="3">
        <f aca="true" t="shared" si="4" ref="G45:G75">D45/C45*100</f>
        <v>63.96139767054906</v>
      </c>
      <c r="H45" s="3">
        <f>B45-D45</f>
        <v>519.0000000000018</v>
      </c>
      <c r="I45" s="3">
        <f aca="true" t="shared" si="5" ref="I45:I76">C45-D45</f>
        <v>2707.4000000000024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87.25520800815802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0.014567854987409213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0.7013381615367008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</f>
        <v>306.89999999999986</v>
      </c>
      <c r="E49" s="1">
        <f>D49/D45*100</f>
        <v>6.386963850908408</v>
      </c>
      <c r="F49" s="1">
        <f t="shared" si="6"/>
        <v>94.95668316831679</v>
      </c>
      <c r="G49" s="1">
        <f t="shared" si="4"/>
        <v>57.01281813115361</v>
      </c>
      <c r="H49" s="1">
        <f t="shared" si="7"/>
        <v>16.300000000000125</v>
      </c>
      <c r="I49" s="1">
        <f t="shared" si="5"/>
        <v>231.4000000000001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271.0999999999989</v>
      </c>
      <c r="E50" s="1">
        <f>D50/D45*100</f>
        <v>5.641922124409461</v>
      </c>
      <c r="F50" s="1">
        <f t="shared" si="6"/>
        <v>87.59289176090411</v>
      </c>
      <c r="G50" s="1">
        <f t="shared" si="4"/>
        <v>69.10527657405001</v>
      </c>
      <c r="H50" s="1">
        <f t="shared" si="7"/>
        <v>38.40000000000185</v>
      </c>
      <c r="I50" s="1">
        <f t="shared" si="5"/>
        <v>121.20000000000209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</f>
        <v>9250.100000000004</v>
      </c>
      <c r="E51" s="3">
        <f>D51/D145*100</f>
        <v>1.4330069365600768</v>
      </c>
      <c r="F51" s="3">
        <f>D51/B51*100</f>
        <v>85.62291151777703</v>
      </c>
      <c r="G51" s="3">
        <f t="shared" si="4"/>
        <v>62.300304426304606</v>
      </c>
      <c r="H51" s="3">
        <f>B51-D51</f>
        <v>1553.1999999999953</v>
      </c>
      <c r="I51" s="3">
        <f t="shared" si="5"/>
        <v>5597.499999999996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260.4+390.2+0.1+271.7+395.7-0.1+282.9+391.4+0.1+7.8+263.9+397.2+272.6+486-0.1+358+766.6-0.1+295.1+13.6+394.1+219.2+320.5+285</f>
        <v>6071.8</v>
      </c>
      <c r="E52" s="1">
        <f>D52/D51*100</f>
        <v>65.6403714554437</v>
      </c>
      <c r="F52" s="1">
        <f t="shared" si="6"/>
        <v>90.74984680227779</v>
      </c>
      <c r="G52" s="1">
        <f t="shared" si="4"/>
        <v>64.80734336642118</v>
      </c>
      <c r="H52" s="1">
        <f t="shared" si="7"/>
        <v>618.8999999999996</v>
      </c>
      <c r="I52" s="1">
        <f t="shared" si="5"/>
        <v>3297.2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</f>
        <v>128.20000000000002</v>
      </c>
      <c r="E54" s="1">
        <f>D54/D51*100</f>
        <v>1.3859309629085086</v>
      </c>
      <c r="F54" s="1">
        <f t="shared" si="6"/>
        <v>68.88769478774853</v>
      </c>
      <c r="G54" s="1">
        <f t="shared" si="4"/>
        <v>48.615851346226776</v>
      </c>
      <c r="H54" s="1">
        <f t="shared" si="7"/>
        <v>57.89999999999998</v>
      </c>
      <c r="I54" s="1">
        <f t="shared" si="5"/>
        <v>135.49999999999997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</f>
        <v>417.60000000000014</v>
      </c>
      <c r="E55" s="1">
        <f>D55/D51*100</f>
        <v>4.514545788694176</v>
      </c>
      <c r="F55" s="1">
        <f t="shared" si="6"/>
        <v>93.94825646794153</v>
      </c>
      <c r="G55" s="1">
        <f t="shared" si="4"/>
        <v>58.77551020408165</v>
      </c>
      <c r="H55" s="1">
        <f t="shared" si="7"/>
        <v>26.899999999999864</v>
      </c>
      <c r="I55" s="1">
        <f t="shared" si="5"/>
        <v>292.89999999999986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2632.5000000000036</v>
      </c>
      <c r="E56" s="1">
        <f>D56/D51*100</f>
        <v>28.45915179295362</v>
      </c>
      <c r="F56" s="1">
        <f t="shared" si="6"/>
        <v>75.69658107369825</v>
      </c>
      <c r="G56" s="1">
        <f t="shared" si="4"/>
        <v>58.58462223211313</v>
      </c>
      <c r="H56" s="1">
        <f t="shared" si="7"/>
        <v>845.1999999999957</v>
      </c>
      <c r="I56" s="1">
        <f>C56-D56</f>
        <v>1860.9999999999973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</f>
        <v>2668.1999999999994</v>
      </c>
      <c r="E58" s="3">
        <f>D58/D145*100</f>
        <v>0.4133521916659922</v>
      </c>
      <c r="F58" s="3">
        <f>D58/B58*100</f>
        <v>66.1280329128355</v>
      </c>
      <c r="G58" s="3">
        <f t="shared" si="4"/>
        <v>47.41780700195485</v>
      </c>
      <c r="H58" s="3">
        <f>B58-D58</f>
        <v>1366.7000000000007</v>
      </c>
      <c r="I58" s="3">
        <f t="shared" si="5"/>
        <v>2958.8000000000006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38.58406416310621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11.078629787871977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9.073532718686758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36.477775279214455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127.69999999999948</v>
      </c>
      <c r="E63" s="1">
        <f>D63/D58*100</f>
        <v>4.785998051120587</v>
      </c>
      <c r="F63" s="1">
        <f t="shared" si="6"/>
        <v>66.23443983402453</v>
      </c>
      <c r="G63" s="1">
        <f t="shared" si="4"/>
        <v>62.201656113005285</v>
      </c>
      <c r="H63" s="1">
        <f t="shared" si="7"/>
        <v>65.10000000000082</v>
      </c>
      <c r="I63" s="1">
        <f t="shared" si="5"/>
        <v>77.59999999999991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0.038605564111822685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+12.8+35.7+292.1+517+374.6+18.8+26.8+24.9</f>
        <v>32496.799999999992</v>
      </c>
      <c r="E89" s="3">
        <f>D89/D145*100</f>
        <v>5.034339068334988</v>
      </c>
      <c r="F89" s="3">
        <f aca="true" t="shared" si="10" ref="F89:F95">D89/B89*100</f>
        <v>87.21070033062817</v>
      </c>
      <c r="G89" s="3">
        <f t="shared" si="8"/>
        <v>64.40940668139969</v>
      </c>
      <c r="H89" s="3">
        <f aca="true" t="shared" si="11" ref="H89:H95">B89-D89</f>
        <v>4765.6000000000095</v>
      </c>
      <c r="I89" s="3">
        <f t="shared" si="9"/>
        <v>17956.700000000008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</f>
        <v>27898.600000000006</v>
      </c>
      <c r="E90" s="1">
        <f>D90/D89*100</f>
        <v>85.85029910637358</v>
      </c>
      <c r="F90" s="1">
        <f t="shared" si="10"/>
        <v>90.9641048715516</v>
      </c>
      <c r="G90" s="1">
        <f t="shared" si="8"/>
        <v>67.51773942169002</v>
      </c>
      <c r="H90" s="1">
        <f t="shared" si="11"/>
        <v>2771.2999999999956</v>
      </c>
      <c r="I90" s="1">
        <f t="shared" si="9"/>
        <v>13421.799999999996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</f>
        <v>1105.3999999999999</v>
      </c>
      <c r="E91" s="1">
        <f>D91/D89*100</f>
        <v>3.401565692622043</v>
      </c>
      <c r="F91" s="1">
        <f t="shared" si="10"/>
        <v>73.14232779726063</v>
      </c>
      <c r="G91" s="1">
        <f t="shared" si="8"/>
        <v>42.92648829171682</v>
      </c>
      <c r="H91" s="1">
        <f t="shared" si="11"/>
        <v>405.9000000000001</v>
      </c>
      <c r="I91" s="1">
        <f t="shared" si="9"/>
        <v>1469.7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3492.7999999999865</v>
      </c>
      <c r="E93" s="1">
        <f>D93/D89*100</f>
        <v>10.748135201004368</v>
      </c>
      <c r="F93" s="1">
        <f t="shared" si="10"/>
        <v>68.73966779500878</v>
      </c>
      <c r="G93" s="1">
        <f>D93/C93*100</f>
        <v>53.26014028667257</v>
      </c>
      <c r="H93" s="1">
        <f t="shared" si="11"/>
        <v>1588.4000000000133</v>
      </c>
      <c r="I93" s="1">
        <f>C93-D93</f>
        <v>3065.2000000000116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</f>
        <v>39302.40000000001</v>
      </c>
      <c r="E94" s="121">
        <f>D94/D145*100</f>
        <v>6.088648968493179</v>
      </c>
      <c r="F94" s="125">
        <f t="shared" si="10"/>
        <v>95.25637669778672</v>
      </c>
      <c r="G94" s="120">
        <f>D94/C94*100</f>
        <v>76.51099997469257</v>
      </c>
      <c r="H94" s="126">
        <f t="shared" si="11"/>
        <v>1957.1999999999898</v>
      </c>
      <c r="I94" s="121">
        <f>C94-D94</f>
        <v>12065.899999999994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600+69+9+48.5+2.5+299.7+50.5+190.4+1.3+10.6+6.7+53.3-0.1+0.9+266.8+7.4+4.8+52.9+0.1+200.2+15.7+7.1+5.9+55+13+150.2+100.5+23.9+52.6+56+166.1+18.9+16.3+57+182.9+5.3+14</f>
        <v>2814.9000000000005</v>
      </c>
      <c r="E95" s="133">
        <f>D95/D94*100</f>
        <v>7.162158036150464</v>
      </c>
      <c r="F95" s="134">
        <f t="shared" si="10"/>
        <v>77.1839868384974</v>
      </c>
      <c r="G95" s="135">
        <f>D95/C95*100</f>
        <v>57.579724671180486</v>
      </c>
      <c r="H95" s="124">
        <f t="shared" si="11"/>
        <v>832.0999999999995</v>
      </c>
      <c r="I95" s="96">
        <f>C95-D95</f>
        <v>2073.7999999999993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</f>
        <v>4908.507</v>
      </c>
      <c r="E101" s="25">
        <f>D101/D145*100</f>
        <v>0.760416058113284</v>
      </c>
      <c r="F101" s="25">
        <f>D101/B101*100</f>
        <v>66.68170517993234</v>
      </c>
      <c r="G101" s="25">
        <f aca="true" t="shared" si="12" ref="G101:G143">D101/C101*100</f>
        <v>42.02201047873434</v>
      </c>
      <c r="H101" s="25">
        <f aca="true" t="shared" si="13" ref="H101:H106">B101-D101</f>
        <v>2452.5930000000008</v>
      </c>
      <c r="I101" s="25">
        <f aca="true" t="shared" si="14" ref="I101:I143">C101-D101</f>
        <v>6772.293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</f>
        <v>4475.400000000001</v>
      </c>
      <c r="E103" s="1">
        <f>D103/D101*100</f>
        <v>91.17640048185733</v>
      </c>
      <c r="F103" s="1">
        <f aca="true" t="shared" si="15" ref="F103:F143">D103/B103*100</f>
        <v>70.39891776253697</v>
      </c>
      <c r="G103" s="1">
        <f t="shared" si="12"/>
        <v>42.045828205296836</v>
      </c>
      <c r="H103" s="1">
        <f t="shared" si="13"/>
        <v>1881.7999999999993</v>
      </c>
      <c r="I103" s="1">
        <f t="shared" si="14"/>
        <v>6168.7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433.10699999999906</v>
      </c>
      <c r="E105" s="96">
        <f>D105/D101*100</f>
        <v>8.823599518142668</v>
      </c>
      <c r="F105" s="96">
        <f t="shared" si="15"/>
        <v>43.14244446658022</v>
      </c>
      <c r="G105" s="96">
        <f t="shared" si="12"/>
        <v>41.77746696247704</v>
      </c>
      <c r="H105" s="96">
        <f>B105-D105</f>
        <v>570.7930000000015</v>
      </c>
      <c r="I105" s="96">
        <f t="shared" si="14"/>
        <v>603.5929999999998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129753.90000000002</v>
      </c>
      <c r="E106" s="94">
        <f>D106/D145*100</f>
        <v>20.101213905333186</v>
      </c>
      <c r="F106" s="94">
        <f>D106/B106*100</f>
        <v>87.6758193641853</v>
      </c>
      <c r="G106" s="94">
        <f t="shared" si="12"/>
        <v>74.94823095722334</v>
      </c>
      <c r="H106" s="94">
        <f t="shared" si="13"/>
        <v>18238.899999999965</v>
      </c>
      <c r="I106" s="94">
        <f t="shared" si="14"/>
        <v>43370.79999999996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</f>
        <v>858.8000000000002</v>
      </c>
      <c r="E107" s="6">
        <f>D107/D106*100</f>
        <v>0.6618683523192752</v>
      </c>
      <c r="F107" s="6">
        <f t="shared" si="15"/>
        <v>65.67255486732432</v>
      </c>
      <c r="G107" s="6">
        <f t="shared" si="12"/>
        <v>47.71641293477054</v>
      </c>
      <c r="H107" s="6">
        <f aca="true" t="shared" si="16" ref="H107:H143">B107-D107</f>
        <v>448.89999999999986</v>
      </c>
      <c r="I107" s="6">
        <f t="shared" si="14"/>
        <v>940.9999999999998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0.31128158768252817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0.019113105656169097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0.03375621079597607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</f>
        <v>907.3000000000002</v>
      </c>
      <c r="E113" s="6">
        <f>D113/D106*100</f>
        <v>0.699246804912993</v>
      </c>
      <c r="F113" s="6">
        <f t="shared" si="15"/>
        <v>79.56678067175307</v>
      </c>
      <c r="G113" s="6">
        <f t="shared" si="12"/>
        <v>59.203915171288756</v>
      </c>
      <c r="H113" s="6">
        <f t="shared" si="16"/>
        <v>232.99999999999977</v>
      </c>
      <c r="I113" s="6">
        <f t="shared" si="14"/>
        <v>625.1999999999998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0.027744830791213208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0.059034834405748096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1.6+18.3+17.8+0.8+2.2+4+0.6+16.7+3.7+3.6+16.7+3.4+1.3+16.7+2.9+0.8+16.7+0.1+0.8+1.3+16.7+3.7+1.1+1.1+3.7</f>
        <v>156.29999999999998</v>
      </c>
      <c r="E117" s="6">
        <f>D117/D106*100</f>
        <v>0.12045880701851734</v>
      </c>
      <c r="F117" s="6">
        <f t="shared" si="15"/>
        <v>89.00911161731206</v>
      </c>
      <c r="G117" s="6">
        <f t="shared" si="12"/>
        <v>76.46771037181995</v>
      </c>
      <c r="H117" s="6">
        <f t="shared" si="16"/>
        <v>19.30000000000001</v>
      </c>
      <c r="I117" s="6">
        <f t="shared" si="14"/>
        <v>48.10000000000002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0.3455002123250245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0.6210988648510756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</f>
        <v>2157.3</v>
      </c>
      <c r="E123" s="19">
        <f>D123/D106*100</f>
        <v>1.6626089851634516</v>
      </c>
      <c r="F123" s="6">
        <f t="shared" si="15"/>
        <v>99.56156544212664</v>
      </c>
      <c r="G123" s="6">
        <f t="shared" si="12"/>
        <v>73.5326198104847</v>
      </c>
      <c r="H123" s="6">
        <f t="shared" si="16"/>
        <v>9.5</v>
      </c>
      <c r="I123" s="6">
        <f t="shared" si="14"/>
        <v>776.5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0.10011259777162768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0.0015413794884007335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0.01926724360500917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0.5450317870984994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0.26542554790260636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5.6+5.6+3.5+1.3+1.8+0.1+2.5+14.8+2.8</f>
        <v>38</v>
      </c>
      <c r="E129" s="19">
        <f>D129/D106*100</f>
        <v>0.02928621027961394</v>
      </c>
      <c r="F129" s="6">
        <f t="shared" si="15"/>
        <v>30.4</v>
      </c>
      <c r="G129" s="6">
        <f t="shared" si="12"/>
        <v>30.4</v>
      </c>
      <c r="H129" s="6">
        <f t="shared" si="16"/>
        <v>87</v>
      </c>
      <c r="I129" s="6">
        <f t="shared" si="14"/>
        <v>87.00000000000001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59.9+7.6+10.7+6.3+5.3+38.1+4+0.1+1.7+3.6+39.2+1.5+0.1+12.4+0.1+5.1</f>
        <v>195.7</v>
      </c>
      <c r="E131" s="19">
        <f>D131/D106*100</f>
        <v>0.15082398294001179</v>
      </c>
      <c r="F131" s="6">
        <f t="shared" si="15"/>
        <v>64.3115346697338</v>
      </c>
      <c r="G131" s="6">
        <f>D131/C131*100</f>
        <v>64.3115346697338</v>
      </c>
      <c r="H131" s="6">
        <f t="shared" si="16"/>
        <v>108.60000000000002</v>
      </c>
      <c r="I131" s="6">
        <f t="shared" si="14"/>
        <v>108.60000000000002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7.6+0.3+4.8+38.1+4+0.1+0.1+0.1+8.5+0.1</f>
        <v>63.7</v>
      </c>
      <c r="E132" s="1">
        <f>D132/D131*100</f>
        <v>32.54982115482882</v>
      </c>
      <c r="F132" s="1">
        <f t="shared" si="15"/>
        <v>99.22118380062305</v>
      </c>
      <c r="G132" s="1">
        <f>D132/C132*100</f>
        <v>99.22118380062305</v>
      </c>
      <c r="H132" s="1">
        <f t="shared" si="16"/>
        <v>0.5</v>
      </c>
      <c r="I132" s="1">
        <f t="shared" si="14"/>
        <v>0.5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21.9+41.8+0.1+6.1+26+3.6+0.1+41-0.1+21.3+6.2+7.1+43.4+4.5+8.8+48.5+7.5+32.1+0.1+41.9+8.4+5.1+33.1+1.3+25.6+4.3+48.8+5.3+25.6+1.9+53.3-0.1+30.8+0.1+48.5+0.4+47.7</f>
        <v>702</v>
      </c>
      <c r="E133" s="19">
        <f>D133/D106*100</f>
        <v>0.5410242004286575</v>
      </c>
      <c r="F133" s="6">
        <f t="shared" si="15"/>
        <v>95.17353579175705</v>
      </c>
      <c r="G133" s="6">
        <f t="shared" si="12"/>
        <v>71.2184234554124</v>
      </c>
      <c r="H133" s="6">
        <f t="shared" si="16"/>
        <v>35.60000000000002</v>
      </c>
      <c r="I133" s="6">
        <f t="shared" si="14"/>
        <v>283.69999999999993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21.9+39.7+0.1+6.1+19+41-0.1+21.3+43.3+8.5+32.3+32.1+41.5+4.2+33.1+25.6+47+0.1+25.6+53.3+26.2+48.5+0.4+43.2</f>
        <v>613.9000000000002</v>
      </c>
      <c r="E134" s="1">
        <f>D134/D133*100</f>
        <v>87.45014245014248</v>
      </c>
      <c r="F134" s="1">
        <f aca="true" t="shared" si="17" ref="F134:F142">D134/B134*100</f>
        <v>95.34089144277064</v>
      </c>
      <c r="G134" s="1">
        <f t="shared" si="12"/>
        <v>72.33415812418997</v>
      </c>
      <c r="H134" s="1">
        <f t="shared" si="16"/>
        <v>29.999999999999773</v>
      </c>
      <c r="I134" s="1">
        <f t="shared" si="14"/>
        <v>234.79999999999984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7+6+0.2+7.1+0.1+0.4+0.3+0.1+0.3+0.4+0.3</f>
        <v>22.2</v>
      </c>
      <c r="E135" s="1">
        <f>D135/D133*100</f>
        <v>3.1623931623931623</v>
      </c>
      <c r="F135" s="1">
        <f t="shared" si="17"/>
        <v>99.10714285714286</v>
      </c>
      <c r="G135" s="1">
        <f>D135/C135*100</f>
        <v>84.4106463878327</v>
      </c>
      <c r="H135" s="1">
        <f t="shared" si="16"/>
        <v>0.1999999999999993</v>
      </c>
      <c r="I135" s="1">
        <f t="shared" si="14"/>
        <v>4.100000000000001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0.15413794884007337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241.3+64.6+48.1+278.9+170.1+140.9+637.5+150.9+370.2+164.6+344.6</f>
        <v>2611.7</v>
      </c>
      <c r="E138" s="19">
        <f>D138/D106*100</f>
        <v>2.012810404928098</v>
      </c>
      <c r="F138" s="112">
        <f t="shared" si="17"/>
        <v>29.678409090909092</v>
      </c>
      <c r="G138" s="6">
        <f t="shared" si="12"/>
        <v>19.78560606060606</v>
      </c>
      <c r="H138" s="6">
        <f t="shared" si="16"/>
        <v>6188.3</v>
      </c>
      <c r="I138" s="6">
        <f t="shared" si="14"/>
        <v>10588.3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626.1+43.8+40.3+236+112.9+11.4-0.1+68.6+570.3+22.4+44.4+39.9+585.7+199.1+14+103.1+2.3+286.9+158.5+66.9+234.3+82.1</f>
        <v>3548.9000000000005</v>
      </c>
      <c r="E139" s="19">
        <f>D139/D106*100</f>
        <v>2.735100833192682</v>
      </c>
      <c r="F139" s="112">
        <f t="shared" si="17"/>
        <v>94.00810574554318</v>
      </c>
      <c r="G139" s="6">
        <f t="shared" si="12"/>
        <v>69.27251078448596</v>
      </c>
      <c r="H139" s="6">
        <f t="shared" si="16"/>
        <v>226.19999999999936</v>
      </c>
      <c r="I139" s="6">
        <f t="shared" si="14"/>
        <v>1574.1999999999998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4.841472973066704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0.4147852203286375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500.9+20883.8+13804+7506.8+2189.4+1247.6+18786.6+13748.5+10000+5000</f>
        <v>93667.6</v>
      </c>
      <c r="E142" s="19">
        <f>D142/D106*100</f>
        <v>72.18865868386229</v>
      </c>
      <c r="F142" s="6">
        <f t="shared" si="17"/>
        <v>93.86480996573803</v>
      </c>
      <c r="G142" s="6">
        <f t="shared" si="12"/>
        <v>86.1645622485231</v>
      </c>
      <c r="H142" s="6">
        <f t="shared" si="16"/>
        <v>6122.299999999988</v>
      </c>
      <c r="I142" s="6">
        <f t="shared" si="14"/>
        <v>15040.200000000012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1236.9+618.4+618.4+618.4+618.5+618.4+618.4+618.5+618.4+618.4+618.5+618.4+618.4+618.5+618.4+618.4+618.5+618.4+618.4+618.5+618.4+618.4+618.4</f>
        <v>14842.299999999996</v>
      </c>
      <c r="E143" s="19">
        <f>D143/D106*100</f>
        <v>11.438808390345102</v>
      </c>
      <c r="F143" s="6">
        <f t="shared" si="15"/>
        <v>88.88829000401249</v>
      </c>
      <c r="G143" s="6">
        <f t="shared" si="12"/>
        <v>66.66681638923073</v>
      </c>
      <c r="H143" s="6">
        <f t="shared" si="16"/>
        <v>1855.400000000005</v>
      </c>
      <c r="I143" s="6">
        <f t="shared" si="14"/>
        <v>7421.100000000006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135435.40700000004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645502.8069999999</v>
      </c>
      <c r="E145" s="38">
        <v>100</v>
      </c>
      <c r="F145" s="3">
        <f>D145/B145*100</f>
        <v>88.50964757819187</v>
      </c>
      <c r="G145" s="3">
        <f aca="true" t="shared" si="18" ref="G145:G151">D145/C145*100</f>
        <v>66.64901141515523</v>
      </c>
      <c r="H145" s="3">
        <f aca="true" t="shared" si="19" ref="H145:H151">B145-D145</f>
        <v>83799.39299999992</v>
      </c>
      <c r="I145" s="3">
        <f aca="true" t="shared" si="20" ref="I145:I151">C145-D145</f>
        <v>323007.89300000016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369154.89999999997</v>
      </c>
      <c r="E146" s="6">
        <f>D146/D145*100</f>
        <v>57.18873659367372</v>
      </c>
      <c r="F146" s="6">
        <f aca="true" t="shared" si="21" ref="F146:F157">D146/B146*100</f>
        <v>90.48832406033355</v>
      </c>
      <c r="G146" s="6">
        <f t="shared" si="18"/>
        <v>66.15184850881215</v>
      </c>
      <c r="H146" s="6">
        <f t="shared" si="19"/>
        <v>38803.70000000013</v>
      </c>
      <c r="I146" s="18">
        <f t="shared" si="20"/>
        <v>188886.8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58320.5</v>
      </c>
      <c r="E147" s="6">
        <f>D147/D145*100</f>
        <v>9.034894870720525</v>
      </c>
      <c r="F147" s="6">
        <f t="shared" si="21"/>
        <v>84.68360808320762</v>
      </c>
      <c r="G147" s="6">
        <f t="shared" si="18"/>
        <v>58.44059542359549</v>
      </c>
      <c r="H147" s="6">
        <f t="shared" si="19"/>
        <v>10548.199999999997</v>
      </c>
      <c r="I147" s="18">
        <f t="shared" si="20"/>
        <v>41474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14850.5</v>
      </c>
      <c r="E148" s="6">
        <f>D148/D145*100</f>
        <v>2.3006096703155006</v>
      </c>
      <c r="F148" s="6">
        <f t="shared" si="21"/>
        <v>81.07141687320531</v>
      </c>
      <c r="G148" s="6">
        <f t="shared" si="18"/>
        <v>57.14654034563834</v>
      </c>
      <c r="H148" s="6">
        <f t="shared" si="19"/>
        <v>3467.2999999999993</v>
      </c>
      <c r="I148" s="18">
        <f t="shared" si="20"/>
        <v>11136.2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6646.3</v>
      </c>
      <c r="E149" s="6">
        <f>D149/D145*100</f>
        <v>1.029631463709499</v>
      </c>
      <c r="F149" s="6">
        <f t="shared" si="21"/>
        <v>68.0345992425018</v>
      </c>
      <c r="G149" s="6">
        <f t="shared" si="18"/>
        <v>42.59029041601517</v>
      </c>
      <c r="H149" s="6">
        <f t="shared" si="19"/>
        <v>3122.7</v>
      </c>
      <c r="I149" s="18">
        <f t="shared" si="20"/>
        <v>8958.900000000001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6823.899999999999</v>
      </c>
      <c r="E150" s="6">
        <f>D150/D145*100</f>
        <v>1.0571448994489034</v>
      </c>
      <c r="F150" s="6">
        <f t="shared" si="21"/>
        <v>70.81599402247797</v>
      </c>
      <c r="G150" s="6">
        <f t="shared" si="18"/>
        <v>51.99320360239549</v>
      </c>
      <c r="H150" s="6">
        <f t="shared" si="19"/>
        <v>2812.2</v>
      </c>
      <c r="I150" s="18">
        <f t="shared" si="20"/>
        <v>6300.700000000002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189706.70699999997</v>
      </c>
      <c r="E151" s="6">
        <f>D151/D145*100</f>
        <v>29.38898250213186</v>
      </c>
      <c r="F151" s="6">
        <f t="shared" si="21"/>
        <v>88.33757403889146</v>
      </c>
      <c r="G151" s="43">
        <f t="shared" si="18"/>
        <v>74.11634213425636</v>
      </c>
      <c r="H151" s="6">
        <f t="shared" si="19"/>
        <v>25045.292999999772</v>
      </c>
      <c r="I151" s="6">
        <f t="shared" si="20"/>
        <v>66251.29300000012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288.1+1522.4+951.8+530.2+8.8+0.5+0.1+495.9+10.6+101+174.6+2.1+509.4+15+8.4+488.4+154.3+94.8+166.1+65.8+286.9+80.4+239.8+10.1+12.9+335.6+111.7+50.2+26.4+275.5+191.2+157.5+87.7+3.1+124.7+130.9+152.7</f>
        <v>7865.5999999999985</v>
      </c>
      <c r="E153" s="15"/>
      <c r="F153" s="6">
        <f t="shared" si="21"/>
        <v>44.27308188066036</v>
      </c>
      <c r="G153" s="6">
        <f aca="true" t="shared" si="22" ref="G153:G162">D153/C153*100</f>
        <v>40.31077673684426</v>
      </c>
      <c r="H153" s="6">
        <f>B153-D153</f>
        <v>9900.5</v>
      </c>
      <c r="I153" s="6">
        <f aca="true" t="shared" si="23" ref="I153:I162">C153-D153</f>
        <v>11646.8</v>
      </c>
      <c r="K153" s="46"/>
      <c r="L153" s="46"/>
    </row>
    <row r="154" spans="1:12" ht="18.75">
      <c r="A154" s="23" t="s">
        <v>22</v>
      </c>
      <c r="B154" s="88">
        <f>14268.9+160</f>
        <v>14428.9</v>
      </c>
      <c r="C154" s="67">
        <f>16860.5-195+353.2</f>
        <v>17018.7</v>
      </c>
      <c r="D154" s="67">
        <f>132.1+649.5+498.6+2.9+146.5+119.3+11.1+935+701.6+2.9+12.3-0.1+18.6+43.3+39.7+94+282.1+33.2+9+121.6+250.9+78.8</f>
        <v>4182.9</v>
      </c>
      <c r="E154" s="6"/>
      <c r="F154" s="6">
        <f t="shared" si="21"/>
        <v>28.989735877301804</v>
      </c>
      <c r="G154" s="6">
        <f t="shared" si="22"/>
        <v>24.578258033809867</v>
      </c>
      <c r="H154" s="6">
        <f aca="true" t="shared" si="24" ref="H154:H161">B154-D154</f>
        <v>10246</v>
      </c>
      <c r="I154" s="6">
        <f t="shared" si="23"/>
        <v>12835.800000000001</v>
      </c>
      <c r="K154" s="46"/>
      <c r="L154" s="46"/>
    </row>
    <row r="155" spans="1:12" ht="18.75">
      <c r="A155" s="23" t="s">
        <v>60</v>
      </c>
      <c r="B155" s="88">
        <f>196197.7-160</f>
        <v>196037.7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</f>
        <v>37838.000000000015</v>
      </c>
      <c r="E155" s="6"/>
      <c r="F155" s="6">
        <f t="shared" si="21"/>
        <v>19.301389477636196</v>
      </c>
      <c r="G155" s="6">
        <f t="shared" si="22"/>
        <v>17.713797502428527</v>
      </c>
      <c r="H155" s="6">
        <f t="shared" si="24"/>
        <v>158199.7</v>
      </c>
      <c r="I155" s="6">
        <f t="shared" si="23"/>
        <v>175769.5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5.2+5.1+225.1+114.9+40.2+5.2+4.6+89.9+13.6+4.1+10.7+98.5+1634+39+1.7-40.2+1.3+4.6+3.7+91</f>
        <v>2352.2000000000003</v>
      </c>
      <c r="E157" s="19"/>
      <c r="F157" s="6">
        <f t="shared" si="21"/>
        <v>17.671895660536123</v>
      </c>
      <c r="G157" s="6">
        <f t="shared" si="22"/>
        <v>17.197713015631628</v>
      </c>
      <c r="H157" s="6">
        <f t="shared" si="24"/>
        <v>10958.199999999999</v>
      </c>
      <c r="I157" s="6">
        <f t="shared" si="23"/>
        <v>11325.199999999999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98.8+11.3+146.1+110.9-0.1+10.1+85.3+20.5+418+104.6+257.6+46.9+315.7+1.5+1.4+47.1+128.3+440+24.2+62.6+0.1+90.4+1.3+111.4+230.8+4.4+180+41.1+64.6+325</f>
        <v>3379.9</v>
      </c>
      <c r="E161" s="24"/>
      <c r="F161" s="6">
        <f>D161/B161*100</f>
        <v>90.88684521888781</v>
      </c>
      <c r="G161" s="6">
        <f t="shared" si="22"/>
        <v>90.88684521888781</v>
      </c>
      <c r="H161" s="6">
        <f t="shared" si="24"/>
        <v>338.9000000000001</v>
      </c>
      <c r="I161" s="6">
        <f t="shared" si="23"/>
        <v>338.9000000000001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701925.3069999999</v>
      </c>
      <c r="E162" s="25"/>
      <c r="F162" s="3">
        <f>D162/B162*100</f>
        <v>71.89392929432184</v>
      </c>
      <c r="G162" s="3">
        <f t="shared" si="22"/>
        <v>56.687654933469304</v>
      </c>
      <c r="H162" s="3">
        <f>B162-D162</f>
        <v>274409.29300000006</v>
      </c>
      <c r="I162" s="3">
        <f t="shared" si="23"/>
        <v>536307.7930000002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645502.8069999999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645502.8069999999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2015-09-17T11:08:58Z</dcterms:modified>
  <cp:category/>
  <cp:version/>
  <cp:contentType/>
  <cp:contentStatus/>
</cp:coreProperties>
</file>